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\Desktop\LUPITA\CUENTA PUBLICA 2020\CUENTA PUBLICA 4TO TRIM 2020\DIGITALES 4TO TRIM 2020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EAI!$A$1:$H$48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H37" i="4" s="1"/>
  <c r="E38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H21" i="4" s="1"/>
  <c r="E23" i="4"/>
  <c r="E21" i="4" s="1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16" i="4" l="1"/>
  <c r="E31" i="4"/>
  <c r="E39" i="4" s="1"/>
  <c r="H31" i="4"/>
  <c r="H39" i="4" s="1"/>
  <c r="H16" i="4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<sst xmlns="http://schemas.openxmlformats.org/spreadsheetml/2006/main" count="99" uniqueCount="51">
  <si>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</si>
  <si>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</si>
  <si>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</si>
  <si>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</si>
  <si>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</si>
  <si>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</si>
  <si>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</si>
  <si>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</si>
  <si>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</si>
  <si>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</si>
  <si>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</si>
  <si>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</si>
  <si>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</si>
  <si>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</si>
  <si>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</si>
  <si>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</si>
  <si>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</si>
  <si>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</si>
  <si>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</si>
  <si>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</si>
  <si>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</si>
  <si>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</si>
  <si>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</si>
  <si>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</si>
  <si>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</si>
  <si>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</si>
  <si>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</si>
  <si>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</si>
  <si>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</si>
  <si>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</si>
  <si>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</si>
  <si>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</si>
  <si>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</si>
  <si>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</si>
  <si>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</si>
  <si>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</si>
  <si>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</si>
  <si>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</si>
  <si>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</si>
  <si>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</si>
  <si>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</si>
  <si>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</si>
  <si>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</si>
  <si>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</si>
  <si>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</si>
  <si>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</si>
  <si>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</si>
  <si>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</si>
  <si>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</si>
  <si>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SISTEMA DE AGUA POTABLE Y ALCANTARILLADO DE ROMITA, GTO.
ESTADO ANALÍTICO DE INGRESOS
DEL 1 DE ENERO AL 31 DE DICIEMBRE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</si>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</sst>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7" fillId="0" borderId="0" xfId="9" applyFont="1" applyBorder="1" applyAlignment="1">
      <alignment horizontal="left" vertical="center"/>
    </xf>
    <xf numFmtId="0" fontId="7" fillId="0" borderId="0" xfId="9" applyFont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1" t="s">
        <v>49</v>
      </c>
      <c r="B1" s="52"/>
      <c r="C1" s="52"/>
      <c r="D1" s="52"/>
      <c r="E1" s="52"/>
      <c r="F1" s="52"/>
      <c r="G1" s="52"/>
      <c r="H1" s="53"/>
    </row>
    <row r="2" spans="1:9" s="3" customFormat="1" x14ac:dyDescent="0.2">
      <c r="A2" s="54" t="s">
        <v>14</v>
      </c>
      <c r="B2" s="55"/>
      <c r="C2" s="52" t="s">
        <v>22</v>
      </c>
      <c r="D2" s="52"/>
      <c r="E2" s="52"/>
      <c r="F2" s="52"/>
      <c r="G2" s="52"/>
      <c r="H2" s="60" t="s">
        <v>19</v>
      </c>
    </row>
    <row r="3" spans="1:9" s="1" customFormat="1" ht="24.95" customHeight="1" x14ac:dyDescent="0.2">
      <c r="A3" s="56"/>
      <c r="B3" s="57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1"/>
    </row>
    <row r="4" spans="1:9" s="1" customFormat="1" x14ac:dyDescent="0.2">
      <c r="A4" s="58"/>
      <c r="B4" s="59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345.54</v>
      </c>
      <c r="D9" s="22">
        <v>12645.17</v>
      </c>
      <c r="E9" s="22">
        <f t="shared" si="0"/>
        <v>12990.710000000001</v>
      </c>
      <c r="F9" s="22">
        <v>12990.71</v>
      </c>
      <c r="G9" s="22">
        <v>12990.71</v>
      </c>
      <c r="H9" s="22">
        <f t="shared" si="1"/>
        <v>12645.169999999998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19087572.280000001</v>
      </c>
      <c r="D11" s="22">
        <v>-1122818.9099999999</v>
      </c>
      <c r="E11" s="22">
        <f t="shared" si="2"/>
        <v>17964753.370000001</v>
      </c>
      <c r="F11" s="22">
        <v>17964753.370000001</v>
      </c>
      <c r="G11" s="22">
        <v>17964753.370000001</v>
      </c>
      <c r="H11" s="22">
        <f t="shared" si="3"/>
        <v>-1122818.9100000001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57790.2</v>
      </c>
      <c r="E12" s="22">
        <f t="shared" si="2"/>
        <v>57790.2</v>
      </c>
      <c r="F12" s="22">
        <v>57790.2</v>
      </c>
      <c r="G12" s="22">
        <v>57790.2</v>
      </c>
      <c r="H12" s="22">
        <f t="shared" si="3"/>
        <v>57790.2</v>
      </c>
      <c r="I12" s="45" t="s">
        <v>43</v>
      </c>
    </row>
    <row r="13" spans="1:9" ht="22.5" x14ac:dyDescent="0.2">
      <c r="A13" s="40"/>
      <c r="B13" s="43" t="s">
        <v>26</v>
      </c>
      <c r="C13" s="22">
        <v>0</v>
      </c>
      <c r="D13" s="22">
        <v>0</v>
      </c>
      <c r="E13" s="22">
        <f t="shared" si="2"/>
        <v>0</v>
      </c>
      <c r="F13" s="22">
        <v>0</v>
      </c>
      <c r="G13" s="22">
        <v>0</v>
      </c>
      <c r="H13" s="22">
        <f t="shared" si="3"/>
        <v>0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728289.11</v>
      </c>
      <c r="E14" s="22">
        <f t="shared" ref="E14" si="4">C14+D14</f>
        <v>728289.11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19087917.82</v>
      </c>
      <c r="D16" s="23">
        <f t="shared" ref="D16:H16" si="6">SUM(D5:D14)</f>
        <v>-324094.43000000005</v>
      </c>
      <c r="E16" s="23">
        <f t="shared" si="6"/>
        <v>18763823.390000001</v>
      </c>
      <c r="F16" s="23">
        <f t="shared" si="6"/>
        <v>18035534.280000001</v>
      </c>
      <c r="G16" s="11">
        <f t="shared" si="6"/>
        <v>18035534.280000001</v>
      </c>
      <c r="H16" s="12">
        <f t="shared" si="6"/>
        <v>-1052383.5400000003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2" t="s">
        <v>23</v>
      </c>
      <c r="B18" s="63"/>
      <c r="C18" s="52" t="s">
        <v>22</v>
      </c>
      <c r="D18" s="52"/>
      <c r="E18" s="52"/>
      <c r="F18" s="52"/>
      <c r="G18" s="52"/>
      <c r="H18" s="60" t="s">
        <v>19</v>
      </c>
      <c r="I18" s="45" t="s">
        <v>46</v>
      </c>
    </row>
    <row r="19" spans="1:9" ht="22.5" x14ac:dyDescent="0.2">
      <c r="A19" s="64"/>
      <c r="B19" s="65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1"/>
      <c r="I19" s="45" t="s">
        <v>46</v>
      </c>
    </row>
    <row r="20" spans="1:9" x14ac:dyDescent="0.2">
      <c r="A20" s="66"/>
      <c r="B20" s="67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9" t="s">
        <v>48</v>
      </c>
      <c r="B31" s="50"/>
      <c r="C31" s="26">
        <f t="shared" ref="C31:H31" si="14">SUM(C32:C35)</f>
        <v>19087917.82</v>
      </c>
      <c r="D31" s="26">
        <f t="shared" si="14"/>
        <v>-1052383.54</v>
      </c>
      <c r="E31" s="26">
        <f t="shared" si="14"/>
        <v>18035534.280000001</v>
      </c>
      <c r="F31" s="26">
        <f t="shared" si="14"/>
        <v>18035534.280000001</v>
      </c>
      <c r="G31" s="26">
        <f t="shared" si="14"/>
        <v>18035534.280000001</v>
      </c>
      <c r="H31" s="26">
        <f t="shared" si="14"/>
        <v>-1052383.5400000003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345.54</v>
      </c>
      <c r="D33" s="25">
        <v>12645.17</v>
      </c>
      <c r="E33" s="25">
        <f>C33+D33</f>
        <v>12990.710000000001</v>
      </c>
      <c r="F33" s="25">
        <v>12990.71</v>
      </c>
      <c r="G33" s="25">
        <v>12990.71</v>
      </c>
      <c r="H33" s="25">
        <f t="shared" ref="H33:H34" si="15">G33-C33</f>
        <v>12645.169999999998</v>
      </c>
      <c r="I33" s="45" t="s">
        <v>40</v>
      </c>
    </row>
    <row r="34" spans="1:9" x14ac:dyDescent="0.2">
      <c r="A34" s="16"/>
      <c r="B34" s="17" t="s">
        <v>32</v>
      </c>
      <c r="C34" s="25">
        <v>19087572.280000001</v>
      </c>
      <c r="D34" s="25">
        <v>-1122818.9099999999</v>
      </c>
      <c r="E34" s="25">
        <f>C34+D34</f>
        <v>17964753.370000001</v>
      </c>
      <c r="F34" s="25">
        <v>17964753.370000001</v>
      </c>
      <c r="G34" s="25">
        <v>17964753.370000001</v>
      </c>
      <c r="H34" s="25">
        <f t="shared" si="15"/>
        <v>-1122818.9100000001</v>
      </c>
      <c r="I34" s="45" t="s">
        <v>42</v>
      </c>
    </row>
    <row r="35" spans="1:9" ht="22.5" x14ac:dyDescent="0.2">
      <c r="A35" s="16"/>
      <c r="B35" s="17" t="s">
        <v>26</v>
      </c>
      <c r="C35" s="25">
        <v>0</v>
      </c>
      <c r="D35" s="25">
        <v>57790.2</v>
      </c>
      <c r="E35" s="25">
        <f>C35+D35</f>
        <v>57790.2</v>
      </c>
      <c r="F35" s="25">
        <v>57790.2</v>
      </c>
      <c r="G35" s="25">
        <v>57790.2</v>
      </c>
      <c r="H35" s="25">
        <f t="shared" ref="H35" si="16">G35-C35</f>
        <v>57790.2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728289.11</v>
      </c>
      <c r="E37" s="26">
        <f t="shared" si="17"/>
        <v>728289.11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728289.11</v>
      </c>
      <c r="E38" s="25">
        <f>C38+D38</f>
        <v>728289.11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19087917.82</v>
      </c>
      <c r="D39" s="23">
        <f t="shared" ref="D39:H39" si="18">SUM(D37+D31+D21)</f>
        <v>-324094.43000000005</v>
      </c>
      <c r="E39" s="23">
        <f t="shared" si="18"/>
        <v>18763823.390000001</v>
      </c>
      <c r="F39" s="23">
        <f t="shared" si="18"/>
        <v>18035534.280000001</v>
      </c>
      <c r="G39" s="23">
        <f t="shared" si="18"/>
        <v>18035534.280000001</v>
      </c>
      <c r="H39" s="12">
        <f t="shared" si="18"/>
        <v>-1052383.5400000003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8" t="s">
        <v>36</v>
      </c>
      <c r="C44" s="48"/>
      <c r="D44" s="48"/>
      <c r="E44" s="48"/>
      <c r="F44" s="48"/>
      <c r="G44" s="48"/>
      <c r="H44" s="48"/>
    </row>
    <row r="45" spans="1:9" x14ac:dyDescent="0.2">
      <c r="B45" s="46" t="s">
        <v>50</v>
      </c>
      <c r="C45" s="46"/>
    </row>
    <row r="46" spans="1:9" x14ac:dyDescent="0.2">
      <c r="B46" s="47"/>
      <c r="C46" s="47"/>
    </row>
    <row r="47" spans="1:9" x14ac:dyDescent="0.2">
      <c r="B47" s="47"/>
      <c r="C47" s="47"/>
    </row>
    <row r="48" spans="1:9" x14ac:dyDescent="0.2">
      <c r="B48" s="47"/>
      <c r="C48" s="47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scale="72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2021-01-27T21:30:15Z</cp:lastPrinted>
  <dcterms:created xsi:type="dcterms:W3CDTF">2012-12-11T20:48:19Z</dcterms:created>
  <dcterms:modified xsi:type="dcterms:W3CDTF">2021-01-28T17:45:07Z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